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<sst xmlns="http://schemas.openxmlformats.org/spreadsheetml/2006/main" count="59" uniqueCount="59">
  <si>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</si>
  <si>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EMF011</t>
  </si>
  <si>
    <t xml:space="preserve">m²</t>
  </si>
  <si>
    <t xml:space="preserve">Forjado de viguetas de madera y tablero de paneles "VALERO COMPOPLAK".</t>
  </si>
  <si>
    <r>
      <rPr>
        <sz val="8.25"/>
        <color rgb="FF000000"/>
        <rFont val="Arial"/>
        <family val="2"/>
      </rPr>
      <t xml:space="preserve">Forjado con un intereje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cm, compuesto por </t>
    </r>
    <r>
      <rPr>
        <b/>
        <sz val="8.25"/>
        <color rgb="FF000000"/>
        <rFont val="Arial"/>
        <family val="2"/>
      </rPr>
      <t xml:space="preserve">viguetas de madera aserrada de abeto (Abies alba), de 10x20 a 15x25 cm de sección y hasta 6 m de longitud, calidad estructural S10, clase resistente C24, protección de la madera con clase de penetración NP2, trabajada en taller</t>
    </r>
    <r>
      <rPr>
        <sz val="8.25"/>
        <color rgb="FF000000"/>
        <rFont val="Arial"/>
        <family val="2"/>
      </rPr>
      <t xml:space="preserve"> colocadas mediante </t>
    </r>
    <r>
      <rPr>
        <b/>
        <sz val="8.25"/>
        <color rgb="FF000000"/>
        <rFont val="Arial"/>
        <family val="2"/>
      </rPr>
      <t xml:space="preserve">apoyo sobre elemento estructural</t>
    </r>
    <r>
      <rPr>
        <sz val="8.25"/>
        <color rgb="FF000000"/>
        <rFont val="Arial"/>
        <family val="2"/>
      </rPr>
      <t xml:space="preserve">; y </t>
    </r>
    <r>
      <rPr>
        <b/>
        <sz val="8.25"/>
        <color rgb="FF000000"/>
        <rFont val="Arial"/>
        <family val="2"/>
      </rPr>
      <t xml:space="preserve">panel "VALERO COMPOPLAK", de 100 mm de espesor, 1200 mm de anchura y 2700 mm de longitud, formado por núcleo de poliestireno expandido (EPS), densidad 30 kg/m³, revestido por las dos caras con fibra de vidrio, de 450 g/m² y composite (WPC), con ranuras en los laterales para permitir el paso del perfil de conexión entre paneles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refuerzo de juntas entre paneles mediante adhesivo bicomponente "VALERO COMPOPLAK", perfiles de MDF "VALERO COMPOPLAK", de 3660x100x10 mm y malla de fibra de vidrio "VALERO COMPOPLAK"</t>
    </r>
    <r>
      <rPr>
        <sz val="8.25"/>
        <color rgb="FF000000"/>
        <rFont val="Arial"/>
        <family val="2"/>
      </rPr>
      <t xml:space="preserve">; fijado mecánicamente a las viguetas con </t>
    </r>
    <r>
      <rPr>
        <b/>
        <sz val="8.25"/>
        <color rgb="FF000000"/>
        <rFont val="Arial"/>
        <family val="2"/>
      </rPr>
      <t xml:space="preserve">tornillos autoperforantes para madera, de 6 mm de diámetro y 120 mm de longitud, de acero galvanizado con revestimiento de cromo (4 ud/m²)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adhesivo bicomponente "VALERO COMPOPLAK"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</si>
  <si>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</si>
  <si>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</si>
  <si>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</si>
  <si>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</si>
  <si>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</si>
  <si>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</si>
  <si>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</si>
  <si>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mt07mee018fd</t>
  </si>
  <si>
    <t xml:space="preserve">m³</t>
  </si>
  <si>
    <t xml:space="preserve">Madera aserrada de abeto (Abies alba) con acabado cepillado, para vigueta de 10x20 a 15x25 cm de sección y hasta 6 m de longitud, para aplicaciones estructurales, calidad estructural S10 según DIN 4074, clase resistente C24 según UNE-EN 338 y UNE-EN 1912 y protección frente a agentes bióticos que se corresponde con la clase de penetración NP2 (3 mm en las caras laterales de la albura) según UNE-EN 351-1, trabajada en taller.</t>
  </si>
  <si>
    <t xml:space="preserve">mt12ppe010g</t>
  </si>
  <si>
    <t xml:space="preserve">m²</t>
  </si>
  <si>
    <t xml:space="preserve">Panel "VALERO COMPOPLAK", de 100 mm de espesor, 1200 mm de anchura y 2700 mm de longitud, formado por núcleo de poliestireno expandido (EPS), densidad 30 kg/m³, revestido por las dos caras con fibra de vidrio, de 450 g/m² y composite (WPC), con ranuras en los laterales para permitir el paso del perfil de conexión entre paneles; resistencia térmica 2,85 m²K/W, conductividad térmica 0,035 W/(mK), factor de resistencia a la difusión del vapor de agua 716, Euroclase E de reacción al fuego, resistencia a flexión 0,603 N/mm² y módulo de elasticidad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</si>
  <si>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</si>
  <si>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</si>
  <si>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</si>
  <si>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</si>
  <si>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</si>
  <si>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Adhesivo bicomponente "VALERO COMPOPLAK".</t>
  </si>
  <si>
    <t xml:space="preserve">mt12ppe050a</t>
  </si>
  <si>
    <t xml:space="preserve">m²</t>
  </si>
  <si>
    <t xml:space="preserve">Malla de fibra de vidrio "VALERO COMPOPLAK".</t>
  </si>
  <si>
    <t xml:space="preserve">mt07emr113fo</t>
  </si>
  <si>
    <t xml:space="preserve">Ud</t>
  </si>
  <si>
    <t xml:space="preserve">Tornillo autoperforante para madera, de 6 mm de diámetro y 120 mm de longitud, de acero galvanizado con revestimiento de cromo.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</si>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</sst>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13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0.054000</v>
      </c>
      <c r="G10" s="11">
        <v>449.830000</v>
      </c>
      <c r="H10" s="11">
        <f ca="1">ROUND(INDIRECT(ADDRESS(ROW()+(0), COLUMN()+(-2), 1))*INDIRECT(ADDRESS(ROW()+(0), COLUMN()+(-1), 1)), 2)</f>
        <v>24.290000</v>
      </c>
    </row>
    <row r="11" spans="1:8" ht="97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1.020000</v>
      </c>
      <c r="G11" s="11">
        <v>30.000000</v>
      </c>
      <c r="H11" s="11">
        <f ca="1">ROUND(INDIRECT(ADDRESS(ROW()+(0), COLUMN()+(-2), 1))*INDIRECT(ADDRESS(ROW()+(0), COLUMN()+(-1), 1)), 2)</f>
        <v>30.600000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0.830000</v>
      </c>
      <c r="H12" s="11">
        <f ca="1">ROUND(INDIRECT(ADDRESS(ROW()+(0), COLUMN()+(-2), 1))*INDIRECT(ADDRESS(ROW()+(0), COLUMN()+(-1), 1)), 2)</f>
        <v>0.830000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9.170000</v>
      </c>
      <c r="H13" s="11">
        <f ca="1">ROUND(INDIRECT(ADDRESS(ROW()+(0), COLUMN()+(-2), 1))*INDIRECT(ADDRESS(ROW()+(0), COLUMN()+(-1), 1)), 2)</f>
        <v>7.340000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0.350000</v>
      </c>
      <c r="G14" s="11">
        <v>3.000000</v>
      </c>
      <c r="H14" s="11">
        <f ca="1">ROUND(INDIRECT(ADDRESS(ROW()+(0), COLUMN()+(-2), 1))*INDIRECT(ADDRESS(ROW()+(0), COLUMN()+(-1), 1)), 2)</f>
        <v>1.050000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4.000000</v>
      </c>
      <c r="G15" s="11">
        <v>0.230000</v>
      </c>
      <c r="H15" s="11">
        <f ca="1">ROUND(INDIRECT(ADDRESS(ROW()+(0), COLUMN()+(-2), 1))*INDIRECT(ADDRESS(ROW()+(0), COLUMN()+(-1), 1)), 2)</f>
        <v>0.920000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0.015000</v>
      </c>
      <c r="G16" s="13">
        <v>1.100000</v>
      </c>
      <c r="H16" s="13">
        <f ca="1">ROUND(INDIRECT(ADDRESS(ROW()+(0), COLUMN()+(-2), 1))*INDIRECT(ADDRESS(ROW()+(0), COLUMN()+(-1), 1)), 2)</f>
        <v>0.020000</v>
      </c>
    </row>
    <row r="17" spans="1:8" ht="13.50" thickBot="1" customHeight="1">
      <c r="A17" s="14"/>
      <c r="B17" s="14"/>
      <c r="C17" s="14"/>
      <c r="D17" s="14"/>
      <c r="E17" s="14"/>
      <c r="F17" s="8" t="s">
        <v>33</v>
      </c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65.050000</v>
      </c>
    </row>
    <row r="18" spans="1:8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4"/>
      <c r="H18" s="14"/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0">
        <v>0.357000</v>
      </c>
      <c r="G19" s="11">
        <v>18.100000</v>
      </c>
      <c r="H19" s="11">
        <f ca="1">ROUND(INDIRECT(ADDRESS(ROW()+(0), COLUMN()+(-2), 1))*INDIRECT(ADDRESS(ROW()+(0), COLUMN()+(-1), 1)), 2)</f>
        <v>6.460000</v>
      </c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0.179000</v>
      </c>
      <c r="G20" s="11">
        <v>16.940000</v>
      </c>
      <c r="H20" s="11">
        <f ca="1">ROUND(INDIRECT(ADDRESS(ROW()+(0), COLUMN()+(-2), 1))*INDIRECT(ADDRESS(ROW()+(0), COLUMN()+(-1), 1)), 2)</f>
        <v>3.030000</v>
      </c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0.309000</v>
      </c>
      <c r="G21" s="11">
        <v>17.820000</v>
      </c>
      <c r="H21" s="11">
        <f ca="1">ROUND(INDIRECT(ADDRESS(ROW()+(0), COLUMN()+(-2), 1))*INDIRECT(ADDRESS(ROW()+(0), COLUMN()+(-1), 1)), 2)</f>
        <v>5.510000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0">
        <v>0.309000</v>
      </c>
      <c r="G22" s="11">
        <v>16.130000</v>
      </c>
      <c r="H22" s="11">
        <f ca="1">ROUND(INDIRECT(ADDRESS(ROW()+(0), COLUMN()+(-2), 1))*INDIRECT(ADDRESS(ROW()+(0), COLUMN()+(-1), 1)), 2)</f>
        <v>4.980000</v>
      </c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0.025000</v>
      </c>
      <c r="G23" s="11">
        <v>18.100000</v>
      </c>
      <c r="H23" s="11">
        <f ca="1">ROUND(INDIRECT(ADDRESS(ROW()+(0), COLUMN()+(-2), 1))*INDIRECT(ADDRESS(ROW()+(0), COLUMN()+(-1), 1)), 2)</f>
        <v>0.450000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2">
        <v>0.025000</v>
      </c>
      <c r="G24" s="13">
        <v>16.940000</v>
      </c>
      <c r="H24" s="13">
        <f ca="1">ROUND(INDIRECT(ADDRESS(ROW()+(0), COLUMN()+(-2), 1))*INDIRECT(ADDRESS(ROW()+(0), COLUMN()+(-1), 1)), 2)</f>
        <v>0.420000</v>
      </c>
    </row>
    <row r="25" spans="1:8" ht="13.50" thickBot="1" customHeight="1">
      <c r="A25" s="14"/>
      <c r="B25" s="14"/>
      <c r="C25" s="14"/>
      <c r="D25" s="14"/>
      <c r="E25" s="14"/>
      <c r="F25" s="8" t="s">
        <v>53</v>
      </c>
      <c r="G25" s="8"/>
      <c r="H2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20.850000</v>
      </c>
    </row>
    <row r="26" spans="1:8" ht="13.50" thickBot="1" customHeight="1">
      <c r="A26" s="14">
        <v>3.000000</v>
      </c>
      <c r="B26" s="14"/>
      <c r="C26" s="14"/>
      <c r="D26" s="14"/>
      <c r="E26" s="17" t="s">
        <v>54</v>
      </c>
      <c r="F26" s="17"/>
      <c r="G26" s="14"/>
      <c r="H26" s="14"/>
    </row>
    <row r="27" spans="1:8" ht="13.50" thickBot="1" customHeight="1">
      <c r="A27" s="18"/>
      <c r="B27" s="18"/>
      <c r="C27" s="19" t="s">
        <v>55</v>
      </c>
      <c r="D27" s="19"/>
      <c r="E27" s="18" t="s">
        <v>56</v>
      </c>
      <c r="F27" s="12">
        <v>2.000000</v>
      </c>
      <c r="G27" s="13">
        <f ca="1">ROUND(SUM(INDIRECT(ADDRESS(ROW()+(-2), COLUMN()+(1), 1)),INDIRECT(ADDRESS(ROW()+(-10), COLUMN()+(1), 1))), 2)</f>
        <v>85.900000</v>
      </c>
      <c r="H27" s="13">
        <f ca="1">ROUND(INDIRECT(ADDRESS(ROW()+(0), COLUMN()+(-2), 1))*INDIRECT(ADDRESS(ROW()+(0), COLUMN()+(-1), 1))/100, 2)</f>
        <v>1.720000</v>
      </c>
    </row>
    <row r="28" spans="1:8" ht="13.50" thickBot="1" customHeight="1">
      <c r="A28" s="20" t="s">
        <v>57</v>
      </c>
      <c r="B28" s="20"/>
      <c r="C28" s="21"/>
      <c r="D28" s="21"/>
      <c r="E28" s="22"/>
      <c r="F28" s="23" t="s">
        <v>58</v>
      </c>
      <c r="G28" s="24"/>
      <c r="H28" s="25">
        <f ca="1">ROUND(SUM(INDIRECT(ADDRESS(ROW()+(-1), COLUMN()+(0), 1)),INDIRECT(ADDRESS(ROW()+(-3), COLUMN()+(0), 1)),INDIRECT(ADDRESS(ROW()+(-11), COLUMN()+(0), 1))), 2)</f>
        <v>87.620000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