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<sst xmlns="http://schemas.openxmlformats.org/spreadsheetml/2006/main" count="59" uniqueCount="59">
  <si>
    <t xml:space="preserve"/>
  </si>
  <si>
    <t xml:space="preserve">EHS016</t>
  </si>
  <si>
    <t xml:space="preserve">m³</t>
  </si>
  <si>
    <t xml:space="preserve">Pilar circular de hormigón visto.</t>
  </si>
  <si>
    <r>
      <rPr>
        <sz val="8.25"/>
        <color rgb="FF000000"/>
        <rFont val="Arial"/>
        <family val="2"/>
      </rPr>
      <t xml:space="preserve">Pilar de sección circular de hormigón visto, de 30 cm de diámetro medio, realizado con hormigón HA-25/F/20/XC2 fabricado en central, y vertido con cubilote, y acero UNE-EN 10080 B 500 S, con una cuantía aproximada de 120 kg/m³; montaje y desmontaje de sistema de encofrado Tubotec Liso "VALERO", con acabado visto con textura lisa, en planta de hasta 3 m de altura libre, formado por: superficie encofrante de moldes cilíndricos de bandas de papel kraft, aluminio y polietileno, de un solo uso y estructura soporte vertical de puntales metálicos, amortizables en 150 usos. Incluso alambre de atar y separadores "VALERO" y agente filmógeno, para el curado de hormigones y morteros. El precio incluye la elaboración de la ferralla (corte, doblado y conformado de elementos) en taller industrial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</si>
  <si>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</si>
  <si>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</si>
  <si>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</si>
  <si>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</si>
  <si>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</si>
  <si>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</si>
  <si>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</si>
  <si>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mt07sep010bc</t>
  </si>
  <si>
    <t xml:space="preserve">Ud</t>
  </si>
  <si>
    <t xml:space="preserve">Separador homologado de plástico "VALERO", para armaduras de pilares de varios diámetros.</t>
  </si>
  <si>
    <t xml:space="preserve">mt07aco010c</t>
  </si>
  <si>
    <t xml:space="preserve">kg</t>
  </si>
  <si>
    <t xml:space="preserve">Ferralla elaborada en taller industrial con acero en barras corrugadas, UNE-EN 10080 B 500 S,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</si>
  <si>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</si>
  <si>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</si>
  <si>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</si>
  <si>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mt08tub020yd</t>
  </si>
  <si>
    <t xml:space="preserve">m²</t>
  </si>
  <si>
    <t xml:space="preserve">Molde cilíndrico desechable Tubotec Liso "VALERO", de bandas de papel kraft, aluminio y polietileno en espiral, para encofrado de pilares de hormigón, de hasta 3 m de altura y 30 cm de diámetro medio, para acabado visto del hormigón. Incluso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</si>
  <si>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</si>
  <si>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</si>
  <si>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</si>
  <si>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mt10haf010ctms</t>
  </si>
  <si>
    <t xml:space="preserve">m³</t>
  </si>
  <si>
    <t xml:space="preserve">Hormigón HA-25/F/20/XC2, fabricado en central.</t>
  </si>
  <si>
    <t xml:space="preserve">mt08cur010a</t>
  </si>
  <si>
    <t xml:space="preserve">l</t>
  </si>
  <si>
    <t xml:space="preserve">Agente filmógeno, para el curado de hormigones y morteros, con acabado visto.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</si>
  <si>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</si>
  <si>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</si>
  <si>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</si>
  <si>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</si>
  <si>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Oficial 1ª encofrador.</t>
  </si>
  <si>
    <t xml:space="preserve">mo091</t>
  </si>
  <si>
    <t xml:space="preserve">h</t>
  </si>
  <si>
    <t xml:space="preserve">Ayudante encofrador.</t>
  </si>
  <si>
    <t xml:space="preserve">mo043</t>
  </si>
  <si>
    <t xml:space="preserve">h</t>
  </si>
  <si>
    <t xml:space="preserve">Oficial 1ª ferrallista.</t>
  </si>
  <si>
    <t xml:space="preserve">mo090</t>
  </si>
  <si>
    <t xml:space="preserve">h</t>
  </si>
  <si>
    <t xml:space="preserve">Ayudante ferrallista.</t>
  </si>
  <si>
    <t xml:space="preserve">mo045</t>
  </si>
  <si>
    <t xml:space="preserve">h</t>
  </si>
  <si>
    <t xml:space="preserve">Oficial 1ª estructurista, en trabajos de puesta en obra del hormigón.</t>
  </si>
  <si>
    <t xml:space="preserve">mo092</t>
  </si>
  <si>
    <t xml:space="preserve">h</t>
  </si>
  <si>
    <t xml:space="preserve">Ayudante estructurista, en trabajos de puesta en obra del hormigón.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</si>
  <si>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</si>
  <si>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</si>
  <si>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</si>
  <si>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</si>
  <si>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63,00€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</si>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</sst>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85" customWidth="1"/>
    <col min="4" max="4" width="7.65" customWidth="1"/>
    <col min="5" max="5" width="71.91" customWidth="1"/>
    <col min="6" max="6" width="14.11" customWidth="1"/>
    <col min="7" max="7" width="9.86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12</v>
      </c>
      <c r="G10" s="12">
        <v>0.09</v>
      </c>
      <c r="H10" s="12">
        <f ca="1">ROUND(INDIRECT(ADDRESS(ROW()+(0), COLUMN()+(-2), 1))*INDIRECT(ADDRESS(ROW()+(0), COLUMN()+(-1), 1)), 2)</f>
        <v>1.08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120</v>
      </c>
      <c r="G11" s="12">
        <v>1.6</v>
      </c>
      <c r="H11" s="12">
        <f ca="1">ROUND(INDIRECT(ADDRESS(ROW()+(0), COLUMN()+(-2), 1))*INDIRECT(ADDRESS(ROW()+(0), COLUMN()+(-1), 1)), 2)</f>
        <v>192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0.6</v>
      </c>
      <c r="G12" s="12">
        <v>1.5</v>
      </c>
      <c r="H12" s="12">
        <f ca="1">ROUND(INDIRECT(ADDRESS(ROW()+(0), COLUMN()+(-2), 1))*INDIRECT(ADDRESS(ROW()+(0), COLUMN()+(-1), 1)), 2)</f>
        <v>0.9</v>
      </c>
    </row>
    <row r="13" spans="1:8" ht="45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13.333</v>
      </c>
      <c r="G13" s="12">
        <v>19.39</v>
      </c>
      <c r="H13" s="12">
        <f ca="1">ROUND(INDIRECT(ADDRESS(ROW()+(0), COLUMN()+(-2), 1))*INDIRECT(ADDRESS(ROW()+(0), COLUMN()+(-1), 1)), 2)</f>
        <v>258.53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0.099</v>
      </c>
      <c r="G14" s="12">
        <v>19.25</v>
      </c>
      <c r="H14" s="12">
        <f ca="1">ROUND(INDIRECT(ADDRESS(ROW()+(0), COLUMN()+(-2), 1))*INDIRECT(ADDRESS(ROW()+(0), COLUMN()+(-1), 1)), 2)</f>
        <v>1.91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1.05</v>
      </c>
      <c r="G15" s="12">
        <v>92.2</v>
      </c>
      <c r="H15" s="12">
        <f ca="1">ROUND(INDIRECT(ADDRESS(ROW()+(0), COLUMN()+(-2), 1))*INDIRECT(ADDRESS(ROW()+(0), COLUMN()+(-1), 1)), 2)</f>
        <v>96.81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3">
        <v>2</v>
      </c>
      <c r="G16" s="14">
        <v>3.23</v>
      </c>
      <c r="H16" s="14">
        <f ca="1">ROUND(INDIRECT(ADDRESS(ROW()+(0), COLUMN()+(-2), 1))*INDIRECT(ADDRESS(ROW()+(0), COLUMN()+(-1), 1)), 2)</f>
        <v>6.46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557.69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1">
        <v>2.71</v>
      </c>
      <c r="G19" s="12">
        <v>24.04</v>
      </c>
      <c r="H19" s="12">
        <f ca="1">ROUND(INDIRECT(ADDRESS(ROW()+(0), COLUMN()+(-2), 1))*INDIRECT(ADDRESS(ROW()+(0), COLUMN()+(-1), 1)), 2)</f>
        <v>65.15</v>
      </c>
    </row>
    <row r="20" spans="1:8" ht="13.50" thickBot="1" customHeight="1">
      <c r="A20" s="1" t="s">
        <v>38</v>
      </c>
      <c r="B20" s="1"/>
      <c r="C20" s="1"/>
      <c r="D20" s="10" t="s">
        <v>39</v>
      </c>
      <c r="E20" s="1" t="s">
        <v>40</v>
      </c>
      <c r="F20" s="11">
        <v>2.71</v>
      </c>
      <c r="G20" s="12">
        <v>22.82</v>
      </c>
      <c r="H20" s="12">
        <f ca="1">ROUND(INDIRECT(ADDRESS(ROW()+(0), COLUMN()+(-2), 1))*INDIRECT(ADDRESS(ROW()+(0), COLUMN()+(-1), 1)), 2)</f>
        <v>61.84</v>
      </c>
    </row>
    <row r="21" spans="1:8" ht="13.50" thickBot="1" customHeight="1">
      <c r="A21" s="1" t="s">
        <v>41</v>
      </c>
      <c r="B21" s="1"/>
      <c r="C21" s="1"/>
      <c r="D21" s="10" t="s">
        <v>42</v>
      </c>
      <c r="E21" s="1" t="s">
        <v>43</v>
      </c>
      <c r="F21" s="11">
        <v>0.828</v>
      </c>
      <c r="G21" s="12">
        <v>24.04</v>
      </c>
      <c r="H21" s="12">
        <f ca="1">ROUND(INDIRECT(ADDRESS(ROW()+(0), COLUMN()+(-2), 1))*INDIRECT(ADDRESS(ROW()+(0), COLUMN()+(-1), 1)), 2)</f>
        <v>19.91</v>
      </c>
    </row>
    <row r="22" spans="1:8" ht="13.50" thickBot="1" customHeight="1">
      <c r="A22" s="1" t="s">
        <v>44</v>
      </c>
      <c r="B22" s="1"/>
      <c r="C22" s="1"/>
      <c r="D22" s="10" t="s">
        <v>45</v>
      </c>
      <c r="E22" s="1" t="s">
        <v>46</v>
      </c>
      <c r="F22" s="11">
        <v>0.828</v>
      </c>
      <c r="G22" s="12">
        <v>22.82</v>
      </c>
      <c r="H22" s="12">
        <f ca="1">ROUND(INDIRECT(ADDRESS(ROW()+(0), COLUMN()+(-2), 1))*INDIRECT(ADDRESS(ROW()+(0), COLUMN()+(-1), 1)), 2)</f>
        <v>18.89</v>
      </c>
    </row>
    <row r="23" spans="1:8" ht="13.50" thickBot="1" customHeight="1">
      <c r="A23" s="1" t="s">
        <v>47</v>
      </c>
      <c r="B23" s="1"/>
      <c r="C23" s="1"/>
      <c r="D23" s="10" t="s">
        <v>48</v>
      </c>
      <c r="E23" s="1" t="s">
        <v>49</v>
      </c>
      <c r="F23" s="11">
        <v>0.419</v>
      </c>
      <c r="G23" s="12">
        <v>24.04</v>
      </c>
      <c r="H23" s="12">
        <f ca="1">ROUND(INDIRECT(ADDRESS(ROW()+(0), COLUMN()+(-2), 1))*INDIRECT(ADDRESS(ROW()+(0), COLUMN()+(-1), 1)), 2)</f>
        <v>10.07</v>
      </c>
    </row>
    <row r="24" spans="1:8" ht="13.50" thickBot="1" customHeight="1">
      <c r="A24" s="1" t="s">
        <v>50</v>
      </c>
      <c r="B24" s="1"/>
      <c r="C24" s="1"/>
      <c r="D24" s="10" t="s">
        <v>51</v>
      </c>
      <c r="E24" s="1" t="s">
        <v>52</v>
      </c>
      <c r="F24" s="13">
        <v>1.688</v>
      </c>
      <c r="G24" s="14">
        <v>22.82</v>
      </c>
      <c r="H24" s="14">
        <f ca="1">ROUND(INDIRECT(ADDRESS(ROW()+(0), COLUMN()+(-2), 1))*INDIRECT(ADDRESS(ROW()+(0), COLUMN()+(-1), 1)), 2)</f>
        <v>38.52</v>
      </c>
    </row>
    <row r="25" spans="1:8" ht="13.50" thickBot="1" customHeight="1">
      <c r="A25" s="15"/>
      <c r="B25" s="15"/>
      <c r="C25" s="15"/>
      <c r="D25" s="15"/>
      <c r="E25" s="15"/>
      <c r="F25" s="9" t="s">
        <v>53</v>
      </c>
      <c r="G25" s="9"/>
      <c r="H25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214.38</v>
      </c>
    </row>
    <row r="26" spans="1:8" ht="13.50" thickBot="1" customHeight="1">
      <c r="A26" s="15">
        <v>3</v>
      </c>
      <c r="B26" s="15"/>
      <c r="C26" s="15"/>
      <c r="D26" s="15"/>
      <c r="E26" s="18" t="s">
        <v>54</v>
      </c>
      <c r="F26" s="18"/>
      <c r="G26" s="15"/>
      <c r="H26" s="15"/>
    </row>
    <row r="27" spans="1:8" ht="13.50" thickBot="1" customHeight="1">
      <c r="A27" s="19"/>
      <c r="B27" s="19"/>
      <c r="C27" s="19"/>
      <c r="D27" s="20" t="s">
        <v>55</v>
      </c>
      <c r="E27" s="19" t="s">
        <v>56</v>
      </c>
      <c r="F27" s="13">
        <v>2</v>
      </c>
      <c r="G27" s="14">
        <f ca="1">ROUND(SUM(INDIRECT(ADDRESS(ROW()+(-2), COLUMN()+(1), 1)),INDIRECT(ADDRESS(ROW()+(-10), COLUMN()+(1), 1))), 2)</f>
        <v>772.07</v>
      </c>
      <c r="H27" s="14">
        <f ca="1">ROUND(INDIRECT(ADDRESS(ROW()+(0), COLUMN()+(-2), 1))*INDIRECT(ADDRESS(ROW()+(0), COLUMN()+(-1), 1))/100, 2)</f>
        <v>15.44</v>
      </c>
    </row>
    <row r="28" spans="1:8" ht="13.50" thickBot="1" customHeight="1">
      <c r="A28" s="21" t="s">
        <v>57</v>
      </c>
      <c r="B28" s="21"/>
      <c r="C28" s="21"/>
      <c r="D28" s="22"/>
      <c r="E28" s="23"/>
      <c r="F28" s="24" t="s">
        <v>58</v>
      </c>
      <c r="G28" s="25"/>
      <c r="H28" s="26">
        <f ca="1">ROUND(SUM(INDIRECT(ADDRESS(ROW()+(-1), COLUMN()+(0), 1)),INDIRECT(ADDRESS(ROW()+(-3), COLUMN()+(0), 1)),INDIRECT(ADDRESS(ROW()+(-11), COLUMN()+(0), 1))), 2)</f>
        <v>787.51</v>
      </c>
    </row>
  </sheetData>
  <mergeCells count="30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F17:G17"/>
    <mergeCell ref="A18:C18"/>
    <mergeCell ref="E18:F18"/>
    <mergeCell ref="A19:C19"/>
    <mergeCell ref="A20:C20"/>
    <mergeCell ref="A21:C21"/>
    <mergeCell ref="A22:C22"/>
    <mergeCell ref="A23:C23"/>
    <mergeCell ref="A24:C24"/>
    <mergeCell ref="A25:C25"/>
    <mergeCell ref="F25:G25"/>
    <mergeCell ref="A26:C26"/>
    <mergeCell ref="E26:F26"/>
    <mergeCell ref="A27:C27"/>
    <mergeCell ref="A28:E28"/>
    <mergeCell ref="F28:G28"/>
  </mergeCells>
  <pageMargins left="0.147638" right="0.147638" top="0.206693" bottom="0.206693" header="0.0" footer="0.0"/>
  <pageSetup paperSize="9" orientation="portrait"/>
  <rowBreaks count="0" manualBreakCount="0">
    </rowBreaks>
</worksheet>
</file>